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jekt\HB-PTU-SUB\Hatbrott\Hatbrottsproduktion\2022\Tabeller till hatbrott 2022\Till hemsidan\"/>
    </mc:Choice>
  </mc:AlternateContent>
  <xr:revisionPtr revIDLastSave="0" documentId="13_ncr:1_{C7EC5742-0F42-405F-8E16-06EC57A3E6D8}" xr6:coauthVersionLast="36" xr6:coauthVersionMax="36" xr10:uidLastSave="{00000000-0000-0000-0000-000000000000}"/>
  <bookViews>
    <workbookView xWindow="0" yWindow="0" windowWidth="26625" windowHeight="12000" tabRatio="786" activeTab="1" xr2:uid="{E01E8297-50FD-4C9E-B8E4-AD0EC49CC840}"/>
  </bookViews>
  <sheets>
    <sheet name="Tabell 6.9 Brottskategori" sheetId="1" r:id="rId1"/>
    <sheet name="Tabell 6.10 Brottsplats" sheetId="2" r:id="rId2"/>
    <sheet name="Tabell 6.11 Tillvägagångssätt" sheetId="8" r:id="rId3"/>
    <sheet name="Tabell 6.12 Utsattas kön" sheetId="3" r:id="rId4"/>
    <sheet name="Figur 6.2 (dataunderlag)" sheetId="4" r:id="rId5"/>
    <sheet name="Tabell 6.13 Gärningspersons kön" sheetId="6" r:id="rId6"/>
    <sheet name="Tabell 6.14 Utsatt i yrkesroll" sheetId="7" r:id="rId7"/>
    <sheet name="Tabell 6.15 Relation" sheetId="5" r:id="rId8"/>
  </sheets>
  <definedNames>
    <definedName name="_xlnm._FilterDatabase" localSheetId="4" hidden="1">'Figur 6.2 (dataunderlag)'!$G$41:$J$41</definedName>
    <definedName name="_xlnm._FilterDatabase" localSheetId="0" hidden="1">'Tabell 6.9 Brottskategori'!$A$41:$B$41</definedName>
    <definedName name="_Hlk147836958" localSheetId="4">'Figur 6.2 (dataunderlag)'!$A$1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8" l="1"/>
  <c r="C13" i="8" l="1"/>
  <c r="C9" i="8"/>
  <c r="C10" i="8"/>
  <c r="C11" i="8"/>
  <c r="C12" i="8"/>
  <c r="C6" i="8"/>
  <c r="C4" i="8"/>
  <c r="C3" i="8"/>
  <c r="C5" i="8"/>
  <c r="C7" i="8"/>
  <c r="C8" i="8"/>
  <c r="B8" i="6"/>
</calcChain>
</file>

<file path=xl/sharedStrings.xml><?xml version="1.0" encoding="utf-8"?>
<sst xmlns="http://schemas.openxmlformats.org/spreadsheetml/2006/main" count="151" uniqueCount="86">
  <si>
    <t>Huvudbrott_kat</t>
  </si>
  <si>
    <t>Misshandel</t>
  </si>
  <si>
    <t>Olaga hot</t>
  </si>
  <si>
    <t>Ofredande</t>
  </si>
  <si>
    <t>Ärekränkning</t>
  </si>
  <si>
    <t>Frihets- och integritetsbrott</t>
  </si>
  <si>
    <t>Klotter och skadegörelse</t>
  </si>
  <si>
    <t>Hets mot folkgrupp</t>
  </si>
  <si>
    <t>Olaga diskriminering</t>
  </si>
  <si>
    <t>Övriga brott</t>
  </si>
  <si>
    <t>Total</t>
  </si>
  <si>
    <t/>
  </si>
  <si>
    <t>Brottstyp</t>
  </si>
  <si>
    <t>Antal</t>
  </si>
  <si>
    <t>Summa</t>
  </si>
  <si>
    <t>Bar, kafé och restaurang</t>
  </si>
  <si>
    <t>Butik och serviceställe</t>
  </si>
  <si>
    <t>Offentliga transportmedel</t>
  </si>
  <si>
    <t>Hem</t>
  </si>
  <si>
    <t>Myndigheter och samhällsservice</t>
  </si>
  <si>
    <t>Skola</t>
  </si>
  <si>
    <t>Religiös plats</t>
  </si>
  <si>
    <t>Övrig plats</t>
  </si>
  <si>
    <t>Uppgift saknas</t>
  </si>
  <si>
    <t>Plats</t>
  </si>
  <si>
    <t>Allmän plats</t>
  </si>
  <si>
    <t>Media</t>
  </si>
  <si>
    <t>Kön</t>
  </si>
  <si>
    <t>Kvinnor</t>
  </si>
  <si>
    <t>Män</t>
  </si>
  <si>
    <t>Olika kön</t>
  </si>
  <si>
    <t>Okänt</t>
  </si>
  <si>
    <t>Ej fysisk person*</t>
  </si>
  <si>
    <t>Count</t>
  </si>
  <si>
    <t>kön_utsatt_ny_redovisning</t>
  </si>
  <si>
    <t>Övrigt</t>
  </si>
  <si>
    <t>Samtliga</t>
  </si>
  <si>
    <t>Column N %</t>
  </si>
  <si>
    <t>Brottskategori</t>
  </si>
  <si>
    <t>Relation</t>
  </si>
  <si>
    <t>Gift/partner/sambo</t>
  </si>
  <si>
    <t>Före detta partner</t>
  </si>
  <si>
    <t>Släkt</t>
  </si>
  <si>
    <t>Vänner/bekanta</t>
  </si>
  <si>
    <t>Kollega</t>
  </si>
  <si>
    <t>Skolkamrat</t>
  </si>
  <si>
    <t>Granne</t>
  </si>
  <si>
    <t>Känd person/grupp</t>
  </si>
  <si>
    <t>Okänd person</t>
  </si>
  <si>
    <t>Kund/klient</t>
  </si>
  <si>
    <t>Serviceperson</t>
  </si>
  <si>
    <t>Ej relevant*</t>
  </si>
  <si>
    <t>* Ej relevant innebär att det inte fanns någon relevant relation mellan gärningsperson och utsatt att koda. Dessa anmälningar rörde främst brott som inte riktade sig mot en fysisk person.</t>
  </si>
  <si>
    <t>Ja</t>
  </si>
  <si>
    <t>Verbal attack/icke fysisk kränkning</t>
  </si>
  <si>
    <t>Fysisk attack/kränkning</t>
  </si>
  <si>
    <t>Telefon och digitala samtal</t>
  </si>
  <si>
    <t>Direktmeddelanden</t>
  </si>
  <si>
    <t>Chatt</t>
  </si>
  <si>
    <t>Offentliga inlägg</t>
  </si>
  <si>
    <t>Hackning/dataintrång</t>
  </si>
  <si>
    <t>Postbrev</t>
  </si>
  <si>
    <t>Allmän spridning/klotter/skadegörelse</t>
  </si>
  <si>
    <t>Övrigt/Framgår ej</t>
  </si>
  <si>
    <t>Tillvägagångssätt</t>
  </si>
  <si>
    <t>Andel (%)</t>
  </si>
  <si>
    <t>Digitala miljöer</t>
  </si>
  <si>
    <t xml:space="preserve">* Ej fysisk person innebär att det inte var någon fysisk person som blev utsatt för brottet. </t>
  </si>
  <si>
    <t>Det var istället antingen en juridisk person som blev utsatt eller så saknades det en utsatt eller målsägande i brottet.</t>
  </si>
  <si>
    <t>Andel  (%)</t>
  </si>
  <si>
    <t>* Kategorin Ej fysisk person innefattar de fall där anmälan inte riktades mot någon fysisk person utan till exempel mot en myndighet som man upplevde sig diskriminerad av.</t>
  </si>
  <si>
    <t>Nej</t>
  </si>
  <si>
    <t xml:space="preserve">* Ej relevant innebär att det inte var relevant att koda utsattheten i yrkesrollen. Dessa anmälningar rörde brott som inte riktade sig mot en fysisk person. </t>
  </si>
  <si>
    <t>Skadegörelse</t>
  </si>
  <si>
    <t xml:space="preserve">Tabell 6.9. Polisanmälda brott med afrofobiska motiv efter brottskategori, 2022. Antal och andel brott. </t>
  </si>
  <si>
    <t>Tabell 6.10. Polisanmälda brott med afrofobiska motiv efter brottsplats, 2022. Antal och andel per huvudbrott.</t>
  </si>
  <si>
    <t>Totalt</t>
  </si>
  <si>
    <t xml:space="preserve">Tabell 6.11. Polisanmälda brott med afrofobiska hatbrottsmotiv efter tillvägagångssätt, 2022. Antal och andel per huvudbrott. </t>
  </si>
  <si>
    <t xml:space="preserve">Tabell 6.12. Polisanmälda brott med afrofobiska motiv efter den utsattas kön, 2022. Antal och andel per huvudbrott. </t>
  </si>
  <si>
    <t>Figur 6.2. Fördelning av huvudbrott med afrofobiska hatbrottsmotiv efter den utsattas kön, 2022. Andel.</t>
  </si>
  <si>
    <t>Figur 6.2. Fördelning av huvudbrott med afrofobiska hatbrottsmotiv efter den utsattas kön, 2022. Antal.</t>
  </si>
  <si>
    <t xml:space="preserve">Tabell 6.13. Polisanmälda brott med afrofobiska hatbrottsmotiv efter gärningspersonens kön, 2022. Antal och andel per huvudbrott. </t>
  </si>
  <si>
    <t xml:space="preserve">Tabell 6.14. Polisanmälda brott med afrofobiska motiv efter utsatthet i yrkesrollen, 2022. Antal och andel per huvudbrott. </t>
  </si>
  <si>
    <t>Utsatt i yrkesrollen</t>
  </si>
  <si>
    <t xml:space="preserve">Tabell 6.15. Polisanmälda brott med afrofobiska motiv efter gärningspersonens relation till den utsatta, 2020. Antal och andel per huvudbrott. </t>
  </si>
  <si>
    <t>Tabellen redovisar samtliga registrerade brott i polisanmälningar med hatbrottsmotiv. Detta skiljer sig från redovisningen från 2020 års statistik över polisanmälda hatbrott som då utgick från huvudbrottet i polisanmälan och därför går det inte att göra jämförelser mellan de två åren.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</si>
</sst>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##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/>
      <top style="thin">
        <color indexed="63"/>
      </top>
      <bottom style="thin">
        <color indexed="61"/>
      </bottom>
      <diagonal/>
    </border>
  </borders>
  <cellStyleXfs count="13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/>
    <xf numFmtId="0" fontId="6" fillId="0" borderId="0" xfId="1"/>
    <xf numFmtId="0" fontId="6" fillId="0" borderId="0" xfId="2"/>
    <xf numFmtId="0" fontId="1" fillId="0" borderId="0" xfId="0" applyFont="1"/>
    <xf numFmtId="0" fontId="0" fillId="0" borderId="0" xfId="0" applyFont="1"/>
    <xf numFmtId="9" fontId="0" fillId="0" borderId="0" xfId="0" applyNumberFormat="1"/>
    <xf numFmtId="9" fontId="1" fillId="0" borderId="0" xfId="0" applyNumberFormat="1" applyFont="1"/>
    <xf numFmtId="0" fontId="5" fillId="0" borderId="0" xfId="0" applyFont="1" applyBorder="1" applyAlignment="1">
      <alignment horizontal="right"/>
    </xf>
    <xf numFmtId="0" fontId="2" fillId="0" borderId="0" xfId="6"/>
    <xf numFmtId="0" fontId="6" fillId="0" borderId="0" xfId="8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9"/>
    <xf numFmtId="0" fontId="5" fillId="0" borderId="0" xfId="0" applyFont="1" applyFill="1"/>
    <xf numFmtId="0" fontId="11" fillId="0" borderId="0" xfId="10"/>
    <xf numFmtId="0" fontId="2" fillId="0" borderId="0" xfId="11"/>
    <xf numFmtId="0" fontId="2" fillId="0" borderId="0" xfId="12"/>
    <xf numFmtId="0" fontId="3" fillId="0" borderId="6" xfId="12" applyFont="1" applyBorder="1" applyAlignment="1">
      <alignment horizontal="center" wrapText="1"/>
    </xf>
    <xf numFmtId="0" fontId="3" fillId="0" borderId="7" xfId="12" applyFont="1" applyBorder="1" applyAlignment="1">
      <alignment horizontal="center" wrapText="1"/>
    </xf>
    <xf numFmtId="0" fontId="3" fillId="0" borderId="8" xfId="12" applyFont="1" applyBorder="1" applyAlignment="1">
      <alignment horizontal="center" wrapText="1"/>
    </xf>
    <xf numFmtId="0" fontId="3" fillId="2" borderId="9" xfId="12" applyFont="1" applyFill="1" applyBorder="1" applyAlignment="1">
      <alignment horizontal="left" vertical="top" wrapText="1"/>
    </xf>
    <xf numFmtId="164" fontId="7" fillId="0" borderId="10" xfId="12" applyNumberFormat="1" applyFont="1" applyBorder="1" applyAlignment="1">
      <alignment horizontal="right" vertical="top"/>
    </xf>
    <xf numFmtId="165" fontId="7" fillId="0" borderId="11" xfId="12" applyNumberFormat="1" applyFont="1" applyBorder="1" applyAlignment="1">
      <alignment horizontal="right" vertical="top"/>
    </xf>
    <xf numFmtId="164" fontId="7" fillId="0" borderId="11" xfId="12" applyNumberFormat="1" applyFont="1" applyBorder="1" applyAlignment="1">
      <alignment horizontal="right" vertical="top"/>
    </xf>
    <xf numFmtId="165" fontId="7" fillId="0" borderId="12" xfId="12" applyNumberFormat="1" applyFont="1" applyBorder="1" applyAlignment="1">
      <alignment horizontal="right" vertical="top"/>
    </xf>
    <xf numFmtId="0" fontId="3" fillId="2" borderId="13" xfId="12" applyFont="1" applyFill="1" applyBorder="1" applyAlignment="1">
      <alignment horizontal="left" vertical="top" wrapText="1"/>
    </xf>
    <xf numFmtId="164" fontId="7" fillId="0" borderId="14" xfId="12" applyNumberFormat="1" applyFont="1" applyBorder="1" applyAlignment="1">
      <alignment horizontal="right" vertical="top"/>
    </xf>
    <xf numFmtId="165" fontId="7" fillId="0" borderId="15" xfId="12" applyNumberFormat="1" applyFont="1" applyBorder="1" applyAlignment="1">
      <alignment horizontal="right" vertical="top"/>
    </xf>
    <xf numFmtId="164" fontId="7" fillId="0" borderId="15" xfId="12" applyNumberFormat="1" applyFont="1" applyBorder="1" applyAlignment="1">
      <alignment horizontal="right" vertical="top"/>
    </xf>
    <xf numFmtId="165" fontId="7" fillId="0" borderId="16" xfId="12" applyNumberFormat="1" applyFont="1" applyBorder="1" applyAlignment="1">
      <alignment horizontal="right" vertical="top"/>
    </xf>
    <xf numFmtId="0" fontId="3" fillId="2" borderId="17" xfId="12" applyFont="1" applyFill="1" applyBorder="1" applyAlignment="1">
      <alignment horizontal="left" vertical="top" wrapText="1"/>
    </xf>
    <xf numFmtId="164" fontId="7" fillId="0" borderId="18" xfId="12" applyNumberFormat="1" applyFont="1" applyBorder="1" applyAlignment="1">
      <alignment horizontal="right" vertical="top"/>
    </xf>
    <xf numFmtId="165" fontId="7" fillId="0" borderId="19" xfId="12" applyNumberFormat="1" applyFont="1" applyBorder="1" applyAlignment="1">
      <alignment horizontal="right" vertical="top"/>
    </xf>
    <xf numFmtId="164" fontId="7" fillId="0" borderId="19" xfId="12" applyNumberFormat="1" applyFont="1" applyBorder="1" applyAlignment="1">
      <alignment horizontal="right" vertical="top"/>
    </xf>
    <xf numFmtId="165" fontId="7" fillId="0" borderId="20" xfId="12" applyNumberFormat="1" applyFont="1" applyBorder="1" applyAlignment="1">
      <alignment horizontal="right" vertical="top"/>
    </xf>
    <xf numFmtId="1" fontId="5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/>
    <xf numFmtId="0" fontId="8" fillId="0" borderId="2" xfId="3" applyFont="1" applyBorder="1" applyAlignment="1">
      <alignment horizontal="left" wrapText="1"/>
    </xf>
    <xf numFmtId="164" fontId="8" fillId="0" borderId="2" xfId="3" applyNumberFormat="1" applyFont="1" applyBorder="1" applyAlignment="1">
      <alignment horizontal="right"/>
    </xf>
    <xf numFmtId="1" fontId="5" fillId="0" borderId="0" xfId="0" applyNumberFormat="1" applyFont="1" applyAlignment="1"/>
    <xf numFmtId="164" fontId="5" fillId="0" borderId="0" xfId="0" applyNumberFormat="1" applyFont="1" applyAlignment="1"/>
    <xf numFmtId="0" fontId="7" fillId="0" borderId="0" xfId="3" applyFont="1" applyBorder="1" applyAlignment="1">
      <alignment horizontal="left" wrapText="1"/>
    </xf>
    <xf numFmtId="164" fontId="7" fillId="0" borderId="0" xfId="3" applyNumberFormat="1" applyFont="1" applyBorder="1" applyAlignment="1">
      <alignment horizontal="right"/>
    </xf>
    <xf numFmtId="0" fontId="7" fillId="0" borderId="0" xfId="4" applyFont="1" applyBorder="1" applyAlignment="1">
      <alignment horizontal="left" wrapText="1"/>
    </xf>
    <xf numFmtId="164" fontId="7" fillId="0" borderId="0" xfId="4" applyNumberFormat="1" applyFont="1" applyBorder="1" applyAlignment="1">
      <alignment horizontal="right"/>
    </xf>
    <xf numFmtId="0" fontId="8" fillId="0" borderId="2" xfId="4" applyFont="1" applyBorder="1" applyAlignment="1">
      <alignment horizontal="left" wrapText="1"/>
    </xf>
    <xf numFmtId="164" fontId="8" fillId="0" borderId="2" xfId="4" applyNumberFormat="1" applyFont="1" applyBorder="1" applyAlignment="1">
      <alignment horizontal="right"/>
    </xf>
    <xf numFmtId="0" fontId="0" fillId="0" borderId="0" xfId="0" applyFill="1"/>
    <xf numFmtId="9" fontId="5" fillId="0" borderId="0" xfId="0" applyNumberFormat="1" applyFont="1" applyAlignment="1"/>
    <xf numFmtId="9" fontId="4" fillId="0" borderId="2" xfId="0" applyNumberFormat="1" applyFont="1" applyBorder="1" applyAlignment="1"/>
    <xf numFmtId="9" fontId="4" fillId="0" borderId="0" xfId="0" applyNumberFormat="1" applyFont="1" applyAlignment="1"/>
    <xf numFmtId="0" fontId="5" fillId="0" borderId="0" xfId="0" applyNumberFormat="1" applyFont="1" applyAlignment="1"/>
    <xf numFmtId="0" fontId="4" fillId="0" borderId="2" xfId="0" applyNumberFormat="1" applyFont="1" applyBorder="1" applyAlignment="1"/>
    <xf numFmtId="0" fontId="7" fillId="0" borderId="0" xfId="7" applyFont="1" applyBorder="1" applyAlignment="1">
      <alignment horizontal="left" wrapText="1"/>
    </xf>
    <xf numFmtId="164" fontId="7" fillId="0" borderId="0" xfId="7" applyNumberFormat="1" applyFont="1" applyBorder="1" applyAlignment="1">
      <alignment horizontal="right"/>
    </xf>
    <xf numFmtId="0" fontId="8" fillId="0" borderId="2" xfId="7" applyFont="1" applyBorder="1" applyAlignment="1">
      <alignment horizontal="left" wrapText="1"/>
    </xf>
    <xf numFmtId="164" fontId="4" fillId="0" borderId="2" xfId="0" applyNumberFormat="1" applyFont="1" applyBorder="1" applyAlignment="1"/>
    <xf numFmtId="164" fontId="8" fillId="0" borderId="2" xfId="7" applyNumberFormat="1" applyFont="1" applyBorder="1" applyAlignment="1">
      <alignment horizontal="right"/>
    </xf>
    <xf numFmtId="0" fontId="5" fillId="0" borderId="0" xfId="0" applyFont="1" applyBorder="1" applyAlignment="1"/>
    <xf numFmtId="0" fontId="7" fillId="0" borderId="0" xfId="5" applyFont="1" applyBorder="1" applyAlignment="1">
      <alignment horizontal="left" wrapText="1"/>
    </xf>
    <xf numFmtId="164" fontId="7" fillId="0" borderId="0" xfId="5" applyNumberFormat="1" applyFont="1" applyBorder="1" applyAlignment="1">
      <alignment horizontal="right"/>
    </xf>
    <xf numFmtId="0" fontId="8" fillId="0" borderId="2" xfId="5" applyFont="1" applyBorder="1" applyAlignment="1">
      <alignment horizontal="left" wrapText="1"/>
    </xf>
    <xf numFmtId="164" fontId="8" fillId="0" borderId="2" xfId="5" applyNumberFormat="1" applyFont="1" applyBorder="1" applyAlignment="1">
      <alignment horizontal="right"/>
    </xf>
    <xf numFmtId="0" fontId="3" fillId="2" borderId="9" xfId="12" applyFont="1" applyFill="1" applyBorder="1" applyAlignment="1">
      <alignment horizontal="left" vertical="top" wrapText="1"/>
    </xf>
    <xf numFmtId="0" fontId="3" fillId="2" borderId="13" xfId="12" applyFont="1" applyFill="1" applyBorder="1" applyAlignment="1">
      <alignment horizontal="left" vertical="top" wrapText="1"/>
    </xf>
    <xf numFmtId="0" fontId="3" fillId="2" borderId="17" xfId="12" applyFont="1" applyFill="1" applyBorder="1" applyAlignment="1">
      <alignment horizontal="left" vertical="top" wrapText="1"/>
    </xf>
    <xf numFmtId="0" fontId="3" fillId="0" borderId="0" xfId="12" applyFont="1" applyBorder="1" applyAlignment="1">
      <alignment horizontal="left" wrapText="1"/>
    </xf>
    <xf numFmtId="0" fontId="3" fillId="0" borderId="1" xfId="12" applyFont="1" applyBorder="1" applyAlignment="1">
      <alignment horizontal="left" wrapText="1"/>
    </xf>
    <xf numFmtId="0" fontId="3" fillId="0" borderId="3" xfId="12" applyFont="1" applyBorder="1" applyAlignment="1">
      <alignment horizontal="center" wrapText="1"/>
    </xf>
    <xf numFmtId="0" fontId="3" fillId="0" borderId="4" xfId="12" applyFont="1" applyBorder="1" applyAlignment="1">
      <alignment horizontal="center" wrapText="1"/>
    </xf>
    <xf numFmtId="0" fontId="3" fillId="0" borderId="5" xfId="12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13">
    <cellStyle name="Normal" xfId="0" builtinId="0"/>
    <cellStyle name="Normal_Blad1_1" xfId="1" xr:uid="{B63056D3-7881-400A-94C9-D9A947C248CC}"/>
    <cellStyle name="Normal_F6.2 - Utsattas kön + brott" xfId="12" xr:uid="{27FF3F27-247D-4BC1-BAA3-FD08F33B4FEA}"/>
    <cellStyle name="Normal_T6.12 - Utsattas kön" xfId="11" xr:uid="{CD715F30-9AF7-47B3-9B07-CF3159E2D00F}"/>
    <cellStyle name="Normal_T6.13 - GP kön" xfId="10" xr:uid="{FA1B628D-99E0-4031-BA76-1EA3C0FA98C4}"/>
    <cellStyle name="Normal_T6.14 - Utsatt i yrkesrollen" xfId="9" xr:uid="{A9544C40-1AA4-4746-836D-19F9E3942F4C}"/>
    <cellStyle name="Normal_Tabell 4.3." xfId="3" xr:uid="{21E0E494-2EAC-4067-9CBA-7C46C23C2923}"/>
    <cellStyle name="Normal_Tabell 4.4." xfId="7" xr:uid="{CA2B7763-D61B-4FA4-BF8B-DA78E3DF349B}"/>
    <cellStyle name="Normal_Tabell 5.7" xfId="2" xr:uid="{0BAD0D87-8D20-4504-9973-2E3FC6B1B066}"/>
    <cellStyle name="Normal_Tabell 5.9" xfId="6" xr:uid="{B9A3613E-179A-4F76-9DA7-D8F772A6760E}"/>
    <cellStyle name="Normal_Tabell 5.x3" xfId="8" xr:uid="{A23D4E0B-9E7F-4C28-A117-1767201D84B9}"/>
    <cellStyle name="Normal_Tabell 5B.1. Kön" xfId="4" xr:uid="{27D9FA52-E6BC-4D76-BF09-14F344D0B1CA}"/>
    <cellStyle name="Normal_Tabell 5B.4. Relation" xfId="5" xr:uid="{E9B2C8D5-2B0E-460F-BC1F-83C77730F3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1C580-A2AD-4E0F-BFC7-E32DF052D8F3}">
  <dimension ref="A1:G36"/>
  <sheetViews>
    <sheetView workbookViewId="0">
      <selection activeCell="G13" sqref="G13"/>
    </sheetView>
  </sheetViews>
  <sheetFormatPr defaultRowHeight="15" x14ac:dyDescent="0.25"/>
  <cols>
    <col min="1" max="1" width="22.7109375" customWidth="1"/>
    <col min="2" max="2" width="9.5703125" customWidth="1"/>
    <col min="3" max="3" width="9.5703125" bestFit="1" customWidth="1"/>
  </cols>
  <sheetData>
    <row r="1" spans="1:4" x14ac:dyDescent="0.25">
      <c r="A1" s="1" t="s">
        <v>74</v>
      </c>
      <c r="B1" s="2"/>
      <c r="C1" s="2"/>
    </row>
    <row r="2" spans="1:4" x14ac:dyDescent="0.25">
      <c r="A2" s="3" t="s">
        <v>12</v>
      </c>
      <c r="B2" s="4" t="s">
        <v>13</v>
      </c>
      <c r="C2" s="4" t="s">
        <v>65</v>
      </c>
    </row>
    <row r="3" spans="1:4" x14ac:dyDescent="0.25">
      <c r="A3" s="2" t="s">
        <v>5</v>
      </c>
      <c r="B3" s="2">
        <v>7</v>
      </c>
      <c r="C3" s="40">
        <v>1.0719754977029097</v>
      </c>
    </row>
    <row r="4" spans="1:4" x14ac:dyDescent="0.25">
      <c r="A4" s="2" t="s">
        <v>7</v>
      </c>
      <c r="B4" s="2">
        <v>110</v>
      </c>
      <c r="C4" s="40">
        <v>16.845329249617151</v>
      </c>
    </row>
    <row r="5" spans="1:4" x14ac:dyDescent="0.25">
      <c r="A5" s="2" t="s">
        <v>73</v>
      </c>
      <c r="B5" s="2">
        <v>92</v>
      </c>
      <c r="C5" s="40">
        <v>14.088820826952528</v>
      </c>
    </row>
    <row r="6" spans="1:4" x14ac:dyDescent="0.25">
      <c r="A6" s="2" t="s">
        <v>1</v>
      </c>
      <c r="B6" s="2">
        <v>58</v>
      </c>
      <c r="C6" s="40">
        <v>8.8820826952526808</v>
      </c>
    </row>
    <row r="7" spans="1:4" x14ac:dyDescent="0.25">
      <c r="A7" s="2" t="s">
        <v>3</v>
      </c>
      <c r="B7" s="2">
        <v>144</v>
      </c>
      <c r="C7" s="40">
        <v>22.052067381316999</v>
      </c>
    </row>
    <row r="8" spans="1:4" x14ac:dyDescent="0.25">
      <c r="A8" s="2" t="s">
        <v>8</v>
      </c>
      <c r="B8" s="2">
        <v>5</v>
      </c>
      <c r="C8" s="40">
        <v>0.76569678407350694</v>
      </c>
    </row>
    <row r="9" spans="1:4" x14ac:dyDescent="0.25">
      <c r="A9" s="2" t="s">
        <v>2</v>
      </c>
      <c r="B9" s="2">
        <v>65</v>
      </c>
      <c r="C9" s="40">
        <v>9.9540581929555891</v>
      </c>
    </row>
    <row r="10" spans="1:4" x14ac:dyDescent="0.25">
      <c r="A10" s="2" t="s">
        <v>4</v>
      </c>
      <c r="B10" s="2">
        <v>161</v>
      </c>
      <c r="C10" s="40">
        <v>24.655436447166924</v>
      </c>
    </row>
    <row r="11" spans="1:4" x14ac:dyDescent="0.25">
      <c r="A11" s="2" t="s">
        <v>9</v>
      </c>
      <c r="B11" s="2">
        <v>11</v>
      </c>
      <c r="C11" s="40">
        <v>1.6845329249617151</v>
      </c>
    </row>
    <row r="12" spans="1:4" x14ac:dyDescent="0.25">
      <c r="A12" s="3" t="s">
        <v>76</v>
      </c>
      <c r="B12" s="3">
        <v>653</v>
      </c>
      <c r="C12" s="5">
        <v>100</v>
      </c>
    </row>
    <row r="13" spans="1:4" x14ac:dyDescent="0.25">
      <c r="A13" s="78" t="s">
        <v>85</v>
      </c>
      <c r="B13" s="78"/>
      <c r="C13" s="78"/>
      <c r="D13" s="78"/>
    </row>
    <row r="14" spans="1:4" x14ac:dyDescent="0.25">
      <c r="A14" s="78"/>
      <c r="B14" s="78"/>
      <c r="C14" s="78"/>
      <c r="D14" s="78"/>
    </row>
    <row r="15" spans="1:4" x14ac:dyDescent="0.25">
      <c r="A15" s="78"/>
      <c r="B15" s="78"/>
      <c r="C15" s="78"/>
      <c r="D15" s="78"/>
    </row>
    <row r="16" spans="1:4" x14ac:dyDescent="0.25">
      <c r="A16" s="78"/>
      <c r="B16" s="78"/>
      <c r="C16" s="78"/>
      <c r="D16" s="78"/>
    </row>
    <row r="25" spans="1:7" x14ac:dyDescent="0.25">
      <c r="A25" s="6"/>
    </row>
    <row r="26" spans="1:7" x14ac:dyDescent="0.25">
      <c r="A26" s="6"/>
    </row>
    <row r="27" spans="1:7" x14ac:dyDescent="0.25">
      <c r="A27" s="6"/>
    </row>
    <row r="28" spans="1:7" x14ac:dyDescent="0.25">
      <c r="A28" s="6"/>
    </row>
    <row r="29" spans="1:7" x14ac:dyDescent="0.25">
      <c r="A29" s="6"/>
    </row>
    <row r="30" spans="1:7" x14ac:dyDescent="0.25">
      <c r="A30" s="6"/>
    </row>
    <row r="31" spans="1:7" ht="15" customHeight="1" x14ac:dyDescent="0.25">
      <c r="G31" s="6"/>
    </row>
    <row r="32" spans="1:7" ht="15" customHeight="1" x14ac:dyDescent="0.25">
      <c r="G32" s="6"/>
    </row>
    <row r="33" spans="7:7" ht="15" customHeight="1" x14ac:dyDescent="0.25">
      <c r="G33" s="6"/>
    </row>
    <row r="34" spans="7:7" ht="15" customHeight="1" x14ac:dyDescent="0.25">
      <c r="G34" s="6"/>
    </row>
    <row r="35" spans="7:7" x14ac:dyDescent="0.25">
      <c r="G35" s="6"/>
    </row>
    <row r="36" spans="7:7" x14ac:dyDescent="0.25">
      <c r="G36" s="6"/>
    </row>
  </sheetData>
  <mergeCells count="1">
    <mergeCell ref="A13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2D58E-FDCA-4D25-919A-135ECDE4D6F9}">
  <dimension ref="A1:C33"/>
  <sheetViews>
    <sheetView tabSelected="1" workbookViewId="0">
      <selection activeCell="C21" sqref="C21"/>
    </sheetView>
  </sheetViews>
  <sheetFormatPr defaultRowHeight="15" x14ac:dyDescent="0.25"/>
  <cols>
    <col min="1" max="1" width="32.28515625" customWidth="1"/>
    <col min="2" max="2" width="11.140625" customWidth="1"/>
    <col min="8" max="8" width="15.42578125" customWidth="1"/>
  </cols>
  <sheetData>
    <row r="1" spans="1:3" x14ac:dyDescent="0.25">
      <c r="A1" s="41" t="s">
        <v>75</v>
      </c>
      <c r="B1" s="42"/>
      <c r="C1" s="42"/>
    </row>
    <row r="2" spans="1:3" x14ac:dyDescent="0.25">
      <c r="A2" s="43" t="s">
        <v>24</v>
      </c>
      <c r="B2" s="4" t="s">
        <v>13</v>
      </c>
      <c r="C2" s="4" t="s">
        <v>69</v>
      </c>
    </row>
    <row r="3" spans="1:3" x14ac:dyDescent="0.25">
      <c r="A3" s="42" t="s">
        <v>25</v>
      </c>
      <c r="B3" s="42">
        <v>94</v>
      </c>
      <c r="C3" s="46">
        <v>19.831223628691983</v>
      </c>
    </row>
    <row r="4" spans="1:3" x14ac:dyDescent="0.25">
      <c r="A4" s="42" t="s">
        <v>15</v>
      </c>
      <c r="B4" s="42">
        <v>25</v>
      </c>
      <c r="C4" s="46">
        <v>5.2742616033755274</v>
      </c>
    </row>
    <row r="5" spans="1:3" x14ac:dyDescent="0.25">
      <c r="A5" s="42" t="s">
        <v>16</v>
      </c>
      <c r="B5" s="42">
        <v>18</v>
      </c>
      <c r="C5" s="46">
        <v>3.79746835443038</v>
      </c>
    </row>
    <row r="6" spans="1:3" x14ac:dyDescent="0.25">
      <c r="A6" s="42" t="s">
        <v>66</v>
      </c>
      <c r="B6" s="47">
        <v>69</v>
      </c>
      <c r="C6" s="46">
        <v>14.556962025316455</v>
      </c>
    </row>
    <row r="7" spans="1:3" x14ac:dyDescent="0.25">
      <c r="A7" s="42" t="s">
        <v>18</v>
      </c>
      <c r="B7" s="42">
        <v>65</v>
      </c>
      <c r="C7" s="46">
        <v>13.71308016877637</v>
      </c>
    </row>
    <row r="8" spans="1:3" x14ac:dyDescent="0.25">
      <c r="A8" s="42" t="s">
        <v>26</v>
      </c>
      <c r="B8" s="42">
        <v>0</v>
      </c>
      <c r="C8" s="46">
        <v>0</v>
      </c>
    </row>
    <row r="9" spans="1:3" x14ac:dyDescent="0.25">
      <c r="A9" s="42" t="s">
        <v>19</v>
      </c>
      <c r="B9" s="42">
        <v>36</v>
      </c>
      <c r="C9" s="46">
        <v>7.59493670886076</v>
      </c>
    </row>
    <row r="10" spans="1:3" x14ac:dyDescent="0.25">
      <c r="A10" s="42" t="s">
        <v>17</v>
      </c>
      <c r="B10" s="42">
        <v>43</v>
      </c>
      <c r="C10" s="46">
        <v>9.071729957805907</v>
      </c>
    </row>
    <row r="11" spans="1:3" x14ac:dyDescent="0.25">
      <c r="A11" s="42" t="s">
        <v>21</v>
      </c>
      <c r="B11" s="42">
        <v>3</v>
      </c>
      <c r="C11" s="46">
        <v>0.63291139240506333</v>
      </c>
    </row>
    <row r="12" spans="1:3" x14ac:dyDescent="0.25">
      <c r="A12" s="42" t="s">
        <v>20</v>
      </c>
      <c r="B12" s="42">
        <v>90</v>
      </c>
      <c r="C12" s="46">
        <v>18.9873417721519</v>
      </c>
    </row>
    <row r="13" spans="1:3" x14ac:dyDescent="0.25">
      <c r="A13" s="42" t="s">
        <v>23</v>
      </c>
      <c r="B13" s="42">
        <v>8</v>
      </c>
      <c r="C13" s="46">
        <v>1.6877637130801686</v>
      </c>
    </row>
    <row r="14" spans="1:3" x14ac:dyDescent="0.25">
      <c r="A14" s="42" t="s">
        <v>22</v>
      </c>
      <c r="B14" s="42">
        <v>23</v>
      </c>
      <c r="C14" s="46">
        <v>4.852320675105485</v>
      </c>
    </row>
    <row r="15" spans="1:3" x14ac:dyDescent="0.25">
      <c r="A15" s="44" t="s">
        <v>76</v>
      </c>
      <c r="B15" s="45">
        <v>474</v>
      </c>
      <c r="C15" s="43">
        <v>100.00000000000001</v>
      </c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060DC-E9BA-45ED-8672-C75719C19CA0}">
  <dimension ref="A1:C31"/>
  <sheetViews>
    <sheetView workbookViewId="0">
      <selection activeCell="E10" sqref="E10"/>
    </sheetView>
  </sheetViews>
  <sheetFormatPr defaultRowHeight="15" x14ac:dyDescent="0.25"/>
  <cols>
    <col min="1" max="1" width="32.140625" customWidth="1"/>
    <col min="2" max="2" width="10.42578125" customWidth="1"/>
  </cols>
  <sheetData>
    <row r="1" spans="1:3" x14ac:dyDescent="0.25">
      <c r="A1" s="41" t="s">
        <v>77</v>
      </c>
      <c r="B1" s="42"/>
      <c r="C1" s="42"/>
    </row>
    <row r="2" spans="1:3" x14ac:dyDescent="0.25">
      <c r="A2" s="43" t="s">
        <v>64</v>
      </c>
      <c r="B2" s="4" t="s">
        <v>13</v>
      </c>
      <c r="C2" s="4" t="s">
        <v>69</v>
      </c>
    </row>
    <row r="3" spans="1:3" x14ac:dyDescent="0.25">
      <c r="A3" s="48" t="s">
        <v>62</v>
      </c>
      <c r="B3" s="49">
        <v>113</v>
      </c>
      <c r="C3" s="49">
        <f>B3/B$13*100</f>
        <v>23.839662447257385</v>
      </c>
    </row>
    <row r="4" spans="1:3" x14ac:dyDescent="0.25">
      <c r="A4" s="48" t="s">
        <v>58</v>
      </c>
      <c r="B4" s="49">
        <v>12</v>
      </c>
      <c r="C4" s="49">
        <f t="shared" ref="C4:C12" si="0">B4/B$13*100</f>
        <v>2.5316455696202533</v>
      </c>
    </row>
    <row r="5" spans="1:3" x14ac:dyDescent="0.25">
      <c r="A5" s="48" t="s">
        <v>57</v>
      </c>
      <c r="B5" s="49">
        <v>23</v>
      </c>
      <c r="C5" s="49">
        <f t="shared" si="0"/>
        <v>4.852320675105485</v>
      </c>
    </row>
    <row r="6" spans="1:3" x14ac:dyDescent="0.25">
      <c r="A6" s="48" t="s">
        <v>55</v>
      </c>
      <c r="B6" s="49">
        <v>87</v>
      </c>
      <c r="C6" s="49">
        <f t="shared" si="0"/>
        <v>18.354430379746837</v>
      </c>
    </row>
    <row r="7" spans="1:3" x14ac:dyDescent="0.25">
      <c r="A7" s="48" t="s">
        <v>60</v>
      </c>
      <c r="B7" s="49">
        <v>3</v>
      </c>
      <c r="C7" s="49">
        <f t="shared" si="0"/>
        <v>0.63291139240506333</v>
      </c>
    </row>
    <row r="8" spans="1:3" x14ac:dyDescent="0.25">
      <c r="A8" s="48" t="s">
        <v>59</v>
      </c>
      <c r="B8" s="49">
        <v>17</v>
      </c>
      <c r="C8" s="49">
        <f t="shared" si="0"/>
        <v>3.5864978902953584</v>
      </c>
    </row>
    <row r="9" spans="1:3" x14ac:dyDescent="0.25">
      <c r="A9" s="48" t="s">
        <v>61</v>
      </c>
      <c r="B9" s="49">
        <v>8</v>
      </c>
      <c r="C9" s="49">
        <f t="shared" si="0"/>
        <v>1.6877637130801686</v>
      </c>
    </row>
    <row r="10" spans="1:3" x14ac:dyDescent="0.25">
      <c r="A10" s="48" t="s">
        <v>56</v>
      </c>
      <c r="B10" s="49">
        <v>12</v>
      </c>
      <c r="C10" s="49">
        <f t="shared" si="0"/>
        <v>2.5316455696202533</v>
      </c>
    </row>
    <row r="11" spans="1:3" x14ac:dyDescent="0.25">
      <c r="A11" s="48" t="s">
        <v>54</v>
      </c>
      <c r="B11" s="49">
        <v>198</v>
      </c>
      <c r="C11" s="49">
        <f t="shared" si="0"/>
        <v>41.77215189873418</v>
      </c>
    </row>
    <row r="12" spans="1:3" x14ac:dyDescent="0.25">
      <c r="A12" s="48" t="s">
        <v>63</v>
      </c>
      <c r="B12" s="49">
        <v>1</v>
      </c>
      <c r="C12" s="49">
        <f t="shared" si="0"/>
        <v>0.21097046413502107</v>
      </c>
    </row>
    <row r="13" spans="1:3" x14ac:dyDescent="0.25">
      <c r="A13" s="44" t="s">
        <v>76</v>
      </c>
      <c r="B13" s="45">
        <f>SUM(B3:B12)</f>
        <v>474</v>
      </c>
      <c r="C13" s="45">
        <f>SUM(B13/B13)*100</f>
        <v>100</v>
      </c>
    </row>
    <row r="14" spans="1:3" x14ac:dyDescent="0.25">
      <c r="A14" s="42"/>
      <c r="B14" s="42"/>
      <c r="C14" s="42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 s="14"/>
    </row>
    <row r="23" spans="1:1" x14ac:dyDescent="0.25">
      <c r="A23" s="14"/>
    </row>
    <row r="24" spans="1:1" x14ac:dyDescent="0.25">
      <c r="A24" s="14"/>
    </row>
    <row r="25" spans="1:1" x14ac:dyDescent="0.25">
      <c r="A25" s="14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 s="14"/>
    </row>
    <row r="30" spans="1:1" x14ac:dyDescent="0.25">
      <c r="A30" s="14"/>
    </row>
    <row r="31" spans="1:1" x14ac:dyDescent="0.25">
      <c r="A31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9E54-2BDB-4483-88DC-BC734C715FDB}">
  <dimension ref="A1:C22"/>
  <sheetViews>
    <sheetView workbookViewId="0">
      <selection activeCell="J30" sqref="J30"/>
    </sheetView>
  </sheetViews>
  <sheetFormatPr defaultRowHeight="15" x14ac:dyDescent="0.25"/>
  <cols>
    <col min="1" max="1" width="16.28515625" customWidth="1"/>
    <col min="2" max="2" width="9.28515625" customWidth="1"/>
  </cols>
  <sheetData>
    <row r="1" spans="1:3" x14ac:dyDescent="0.25">
      <c r="A1" s="41" t="s">
        <v>78</v>
      </c>
      <c r="B1" s="42"/>
      <c r="C1" s="42"/>
    </row>
    <row r="2" spans="1:3" x14ac:dyDescent="0.25">
      <c r="A2" s="43" t="s">
        <v>27</v>
      </c>
      <c r="B2" s="4" t="s">
        <v>13</v>
      </c>
      <c r="C2" s="4" t="s">
        <v>69</v>
      </c>
    </row>
    <row r="3" spans="1:3" x14ac:dyDescent="0.25">
      <c r="A3" s="50" t="s">
        <v>28</v>
      </c>
      <c r="B3" s="51">
        <v>122</v>
      </c>
      <c r="C3" s="46">
        <v>25.738396624472575</v>
      </c>
    </row>
    <row r="4" spans="1:3" x14ac:dyDescent="0.25">
      <c r="A4" s="50" t="s">
        <v>29</v>
      </c>
      <c r="B4" s="51">
        <v>220</v>
      </c>
      <c r="C4" s="46">
        <v>46.413502109704638</v>
      </c>
    </row>
    <row r="5" spans="1:3" x14ac:dyDescent="0.25">
      <c r="A5" s="50" t="s">
        <v>30</v>
      </c>
      <c r="B5" s="51">
        <v>11</v>
      </c>
      <c r="C5" s="46">
        <v>2.3206751054852321</v>
      </c>
    </row>
    <row r="6" spans="1:3" x14ac:dyDescent="0.25">
      <c r="A6" s="50" t="s">
        <v>31</v>
      </c>
      <c r="B6" s="51">
        <v>9</v>
      </c>
      <c r="C6" s="46">
        <v>1.89873417721519</v>
      </c>
    </row>
    <row r="7" spans="1:3" x14ac:dyDescent="0.25">
      <c r="A7" s="50" t="s">
        <v>32</v>
      </c>
      <c r="B7" s="51">
        <v>112</v>
      </c>
      <c r="C7" s="46">
        <v>23.628691983122362</v>
      </c>
    </row>
    <row r="8" spans="1:3" x14ac:dyDescent="0.25">
      <c r="A8" s="52" t="s">
        <v>76</v>
      </c>
      <c r="B8" s="53">
        <v>474</v>
      </c>
      <c r="C8" s="43">
        <v>100</v>
      </c>
    </row>
    <row r="9" spans="1:3" x14ac:dyDescent="0.25">
      <c r="A9" s="2" t="s">
        <v>67</v>
      </c>
      <c r="B9" s="2"/>
      <c r="C9" s="2"/>
    </row>
    <row r="10" spans="1:3" x14ac:dyDescent="0.25">
      <c r="A10" s="15" t="s">
        <v>68</v>
      </c>
    </row>
    <row r="15" spans="1:3" x14ac:dyDescent="0.25">
      <c r="A15" s="20"/>
    </row>
    <row r="16" spans="1:3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E3588-17F8-47F3-BFBD-F29827406D11}">
  <dimension ref="A1:M50"/>
  <sheetViews>
    <sheetView topLeftCell="A13" workbookViewId="0">
      <selection activeCell="A27" sqref="A27"/>
    </sheetView>
  </sheetViews>
  <sheetFormatPr defaultRowHeight="15" x14ac:dyDescent="0.25"/>
  <cols>
    <col min="1" max="1" width="23" customWidth="1"/>
    <col min="2" max="2" width="10.42578125" customWidth="1"/>
    <col min="3" max="3" width="11.5703125" customWidth="1"/>
    <col min="4" max="4" width="14.28515625" customWidth="1"/>
    <col min="7" max="7" width="21.140625" customWidth="1"/>
    <col min="13" max="13" width="7" customWidth="1"/>
  </cols>
  <sheetData>
    <row r="1" spans="1:3" x14ac:dyDescent="0.25">
      <c r="A1" s="41" t="s">
        <v>79</v>
      </c>
      <c r="B1" s="42"/>
      <c r="C1" s="42"/>
    </row>
    <row r="2" spans="1:3" x14ac:dyDescent="0.25">
      <c r="A2" s="43" t="s">
        <v>38</v>
      </c>
      <c r="B2" s="4" t="s">
        <v>28</v>
      </c>
      <c r="C2" s="4" t="s">
        <v>29</v>
      </c>
    </row>
    <row r="3" spans="1:3" x14ac:dyDescent="0.25">
      <c r="A3" s="42" t="s">
        <v>3</v>
      </c>
      <c r="B3" s="55">
        <v>0.42622950819672129</v>
      </c>
      <c r="C3" s="55">
        <v>0.24545454545454548</v>
      </c>
    </row>
    <row r="4" spans="1:3" x14ac:dyDescent="0.25">
      <c r="A4" s="42" t="s">
        <v>7</v>
      </c>
      <c r="B4" s="55">
        <v>6.5573770491803282E-2</v>
      </c>
      <c r="C4" s="55">
        <v>3.6363636363636362E-2</v>
      </c>
    </row>
    <row r="5" spans="1:3" x14ac:dyDescent="0.25">
      <c r="A5" s="42" t="s">
        <v>4</v>
      </c>
      <c r="B5" s="55">
        <v>0.26229508196721313</v>
      </c>
      <c r="C5" s="55">
        <v>0.32727272727272727</v>
      </c>
    </row>
    <row r="6" spans="1:3" x14ac:dyDescent="0.25">
      <c r="A6" s="42" t="s">
        <v>2</v>
      </c>
      <c r="B6" s="55">
        <v>7.3770491803278687E-2</v>
      </c>
      <c r="C6" s="55">
        <v>0.14545454545454545</v>
      </c>
    </row>
    <row r="7" spans="1:3" x14ac:dyDescent="0.25">
      <c r="A7" s="42" t="s">
        <v>1</v>
      </c>
      <c r="B7" s="55">
        <v>0.12295081967213115</v>
      </c>
      <c r="C7" s="55">
        <v>0.16818181818181815</v>
      </c>
    </row>
    <row r="8" spans="1:3" x14ac:dyDescent="0.25">
      <c r="A8" s="42" t="s">
        <v>73</v>
      </c>
      <c r="B8" s="55">
        <v>2.4590163934426229E-2</v>
      </c>
      <c r="C8" s="55">
        <v>1.8181818181818181E-2</v>
      </c>
    </row>
    <row r="9" spans="1:3" x14ac:dyDescent="0.25">
      <c r="A9" s="42" t="s">
        <v>9</v>
      </c>
      <c r="B9" s="55">
        <v>1.6393442622950821E-2</v>
      </c>
      <c r="C9" s="55">
        <v>3.1818181818181815E-2</v>
      </c>
    </row>
    <row r="10" spans="1:3" x14ac:dyDescent="0.25">
      <c r="A10" s="42" t="s">
        <v>5</v>
      </c>
      <c r="B10" s="55">
        <v>0</v>
      </c>
      <c r="C10" s="55">
        <v>9.0909090909090905E-3</v>
      </c>
    </row>
    <row r="11" spans="1:3" x14ac:dyDescent="0.25">
      <c r="A11" s="42" t="s">
        <v>8</v>
      </c>
      <c r="B11" s="55">
        <v>8.1967213114754103E-3</v>
      </c>
      <c r="C11" s="55">
        <v>1.8181818181818181E-2</v>
      </c>
    </row>
    <row r="12" spans="1:3" x14ac:dyDescent="0.25">
      <c r="A12" s="43" t="s">
        <v>14</v>
      </c>
      <c r="B12" s="56">
        <v>1</v>
      </c>
      <c r="C12" s="56">
        <v>1</v>
      </c>
    </row>
    <row r="13" spans="1:3" x14ac:dyDescent="0.25">
      <c r="A13" s="41"/>
      <c r="B13" s="57"/>
      <c r="C13" s="57"/>
    </row>
    <row r="14" spans="1:3" x14ac:dyDescent="0.25">
      <c r="A14" s="42"/>
      <c r="B14" s="42"/>
      <c r="C14" s="42"/>
    </row>
    <row r="15" spans="1:3" x14ac:dyDescent="0.25">
      <c r="A15" s="41" t="s">
        <v>80</v>
      </c>
      <c r="B15" s="42"/>
      <c r="C15" s="42"/>
    </row>
    <row r="16" spans="1:3" x14ac:dyDescent="0.25">
      <c r="A16" s="43" t="s">
        <v>38</v>
      </c>
      <c r="B16" s="4" t="s">
        <v>28</v>
      </c>
      <c r="C16" s="4" t="s">
        <v>29</v>
      </c>
    </row>
    <row r="17" spans="1:5" x14ac:dyDescent="0.25">
      <c r="A17" s="42" t="s">
        <v>3</v>
      </c>
      <c r="B17" s="58">
        <v>52</v>
      </c>
      <c r="C17" s="58">
        <v>54</v>
      </c>
    </row>
    <row r="18" spans="1:5" x14ac:dyDescent="0.25">
      <c r="A18" s="42" t="s">
        <v>7</v>
      </c>
      <c r="B18" s="58">
        <v>8</v>
      </c>
      <c r="C18" s="58">
        <v>8</v>
      </c>
    </row>
    <row r="19" spans="1:5" x14ac:dyDescent="0.25">
      <c r="A19" s="42" t="s">
        <v>4</v>
      </c>
      <c r="B19" s="58">
        <v>32</v>
      </c>
      <c r="C19" s="58">
        <v>72</v>
      </c>
    </row>
    <row r="20" spans="1:5" x14ac:dyDescent="0.25">
      <c r="A20" s="42" t="s">
        <v>2</v>
      </c>
      <c r="B20" s="58">
        <v>9</v>
      </c>
      <c r="C20" s="58">
        <v>32</v>
      </c>
    </row>
    <row r="21" spans="1:5" x14ac:dyDescent="0.25">
      <c r="A21" s="42" t="s">
        <v>1</v>
      </c>
      <c r="B21" s="58">
        <v>15</v>
      </c>
      <c r="C21" s="58">
        <v>37</v>
      </c>
    </row>
    <row r="22" spans="1:5" x14ac:dyDescent="0.25">
      <c r="A22" s="42" t="s">
        <v>73</v>
      </c>
      <c r="B22" s="58">
        <v>3</v>
      </c>
      <c r="C22" s="58">
        <v>4</v>
      </c>
    </row>
    <row r="23" spans="1:5" x14ac:dyDescent="0.25">
      <c r="A23" s="42" t="s">
        <v>9</v>
      </c>
      <c r="B23" s="58">
        <v>2</v>
      </c>
      <c r="C23" s="58">
        <v>7</v>
      </c>
    </row>
    <row r="24" spans="1:5" x14ac:dyDescent="0.25">
      <c r="A24" s="42" t="s">
        <v>5</v>
      </c>
      <c r="B24" s="58">
        <v>0</v>
      </c>
      <c r="C24" s="58">
        <v>2</v>
      </c>
      <c r="D24" s="54"/>
    </row>
    <row r="25" spans="1:5" x14ac:dyDescent="0.25">
      <c r="A25" s="42" t="s">
        <v>8</v>
      </c>
      <c r="B25" s="58">
        <v>1</v>
      </c>
      <c r="C25" s="58">
        <v>4</v>
      </c>
    </row>
    <row r="26" spans="1:5" x14ac:dyDescent="0.25">
      <c r="A26" s="43" t="s">
        <v>76</v>
      </c>
      <c r="B26" s="59">
        <v>122</v>
      </c>
      <c r="C26" s="59">
        <v>220</v>
      </c>
      <c r="E26" s="8"/>
    </row>
    <row r="27" spans="1:5" x14ac:dyDescent="0.25">
      <c r="E27" s="10"/>
    </row>
    <row r="28" spans="1:5" x14ac:dyDescent="0.25">
      <c r="E28" s="10"/>
    </row>
    <row r="29" spans="1:5" x14ac:dyDescent="0.25">
      <c r="E29" s="10"/>
    </row>
    <row r="30" spans="1:5" x14ac:dyDescent="0.25">
      <c r="E30" s="10"/>
    </row>
    <row r="31" spans="1:5" x14ac:dyDescent="0.25">
      <c r="E31" s="10"/>
    </row>
    <row r="32" spans="1:5" x14ac:dyDescent="0.25">
      <c r="E32" s="10"/>
    </row>
    <row r="33" spans="1:13" x14ac:dyDescent="0.25">
      <c r="E33" s="10"/>
    </row>
    <row r="34" spans="1:13" x14ac:dyDescent="0.25">
      <c r="E34" s="10"/>
    </row>
    <row r="35" spans="1:13" x14ac:dyDescent="0.25">
      <c r="E35" s="10"/>
    </row>
    <row r="36" spans="1:13" x14ac:dyDescent="0.25">
      <c r="E36" s="11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73" t="s">
        <v>11</v>
      </c>
      <c r="B38" s="73"/>
      <c r="C38" s="75" t="s">
        <v>34</v>
      </c>
      <c r="D38" s="76"/>
      <c r="E38" s="76"/>
      <c r="F38" s="76"/>
      <c r="G38" s="76"/>
      <c r="H38" s="76"/>
      <c r="I38" s="76"/>
      <c r="J38" s="77"/>
      <c r="K38" s="21"/>
    </row>
    <row r="39" spans="1:13" x14ac:dyDescent="0.25">
      <c r="A39" s="73"/>
      <c r="B39" s="73"/>
      <c r="C39" s="75" t="s">
        <v>28</v>
      </c>
      <c r="D39" s="76"/>
      <c r="E39" s="76" t="s">
        <v>29</v>
      </c>
      <c r="F39" s="76"/>
      <c r="G39" s="76" t="s">
        <v>35</v>
      </c>
      <c r="H39" s="76"/>
      <c r="I39" s="76" t="s">
        <v>36</v>
      </c>
      <c r="J39" s="77"/>
      <c r="K39" s="21"/>
    </row>
    <row r="40" spans="1:13" ht="24.75" x14ac:dyDescent="0.25">
      <c r="A40" s="74"/>
      <c r="B40" s="74"/>
      <c r="C40" s="22" t="s">
        <v>33</v>
      </c>
      <c r="D40" s="23" t="s">
        <v>37</v>
      </c>
      <c r="E40" s="23" t="s">
        <v>33</v>
      </c>
      <c r="F40" s="23" t="s">
        <v>37</v>
      </c>
      <c r="G40" s="23" t="s">
        <v>33</v>
      </c>
      <c r="H40" s="23" t="s">
        <v>37</v>
      </c>
      <c r="I40" s="23" t="s">
        <v>33</v>
      </c>
      <c r="J40" s="24" t="s">
        <v>37</v>
      </c>
      <c r="K40" s="21"/>
    </row>
    <row r="41" spans="1:13" x14ac:dyDescent="0.25">
      <c r="A41" s="70" t="s">
        <v>0</v>
      </c>
      <c r="B41" s="25" t="s">
        <v>1</v>
      </c>
      <c r="C41" s="26">
        <v>15</v>
      </c>
      <c r="D41" s="27">
        <v>0.12295081967213115</v>
      </c>
      <c r="E41" s="28">
        <v>37</v>
      </c>
      <c r="F41" s="27">
        <v>0.16818181818181815</v>
      </c>
      <c r="G41" s="28">
        <v>0</v>
      </c>
      <c r="H41" s="27">
        <v>0</v>
      </c>
      <c r="I41" s="28">
        <v>52</v>
      </c>
      <c r="J41" s="29">
        <v>0.10970464135021098</v>
      </c>
      <c r="K41" s="21"/>
    </row>
    <row r="42" spans="1:13" x14ac:dyDescent="0.25">
      <c r="A42" s="71"/>
      <c r="B42" s="30" t="s">
        <v>2</v>
      </c>
      <c r="C42" s="31">
        <v>9</v>
      </c>
      <c r="D42" s="32">
        <v>7.3770491803278687E-2</v>
      </c>
      <c r="E42" s="33">
        <v>32</v>
      </c>
      <c r="F42" s="32">
        <v>0.14545454545454545</v>
      </c>
      <c r="G42" s="33">
        <v>6</v>
      </c>
      <c r="H42" s="32">
        <v>4.5454545454545456E-2</v>
      </c>
      <c r="I42" s="33">
        <v>47</v>
      </c>
      <c r="J42" s="34">
        <v>9.9156118143459912E-2</v>
      </c>
      <c r="K42" s="21"/>
    </row>
    <row r="43" spans="1:13" x14ac:dyDescent="0.25">
      <c r="A43" s="71"/>
      <c r="B43" s="30" t="s">
        <v>3</v>
      </c>
      <c r="C43" s="31">
        <v>52</v>
      </c>
      <c r="D43" s="32">
        <v>0.42622950819672129</v>
      </c>
      <c r="E43" s="33">
        <v>54</v>
      </c>
      <c r="F43" s="32">
        <v>0.24545454545454548</v>
      </c>
      <c r="G43" s="33">
        <v>10</v>
      </c>
      <c r="H43" s="32">
        <v>7.575757575757576E-2</v>
      </c>
      <c r="I43" s="33">
        <v>116</v>
      </c>
      <c r="J43" s="34">
        <v>0.24472573839662448</v>
      </c>
      <c r="K43" s="21"/>
    </row>
    <row r="44" spans="1:13" ht="24" x14ac:dyDescent="0.25">
      <c r="A44" s="71"/>
      <c r="B44" s="30" t="s">
        <v>4</v>
      </c>
      <c r="C44" s="31">
        <v>32</v>
      </c>
      <c r="D44" s="32">
        <v>0.26229508196721313</v>
      </c>
      <c r="E44" s="33">
        <v>72</v>
      </c>
      <c r="F44" s="32">
        <v>0.32727272727272727</v>
      </c>
      <c r="G44" s="33">
        <v>0</v>
      </c>
      <c r="H44" s="32">
        <v>0</v>
      </c>
      <c r="I44" s="33">
        <v>104</v>
      </c>
      <c r="J44" s="34">
        <v>0.21940928270042195</v>
      </c>
      <c r="K44" s="21"/>
    </row>
    <row r="45" spans="1:13" ht="36" x14ac:dyDescent="0.25">
      <c r="A45" s="71"/>
      <c r="B45" s="30" t="s">
        <v>5</v>
      </c>
      <c r="C45" s="31">
        <v>0</v>
      </c>
      <c r="D45" s="32">
        <v>0</v>
      </c>
      <c r="E45" s="33">
        <v>2</v>
      </c>
      <c r="F45" s="32">
        <v>9.0909090909090905E-3</v>
      </c>
      <c r="G45" s="33">
        <v>0</v>
      </c>
      <c r="H45" s="32">
        <v>0</v>
      </c>
      <c r="I45" s="33">
        <v>2</v>
      </c>
      <c r="J45" s="34">
        <v>4.2194092827004216E-3</v>
      </c>
      <c r="K45" s="21"/>
    </row>
    <row r="46" spans="1:13" ht="36" x14ac:dyDescent="0.25">
      <c r="A46" s="71"/>
      <c r="B46" s="30" t="s">
        <v>6</v>
      </c>
      <c r="C46" s="31">
        <v>3</v>
      </c>
      <c r="D46" s="32">
        <v>2.4590163934426229E-2</v>
      </c>
      <c r="E46" s="33">
        <v>4</v>
      </c>
      <c r="F46" s="32">
        <v>1.8181818181818181E-2</v>
      </c>
      <c r="G46" s="33">
        <v>54</v>
      </c>
      <c r="H46" s="32">
        <v>0.40909090909090912</v>
      </c>
      <c r="I46" s="33">
        <v>61</v>
      </c>
      <c r="J46" s="34">
        <v>0.12869198312236288</v>
      </c>
      <c r="K46" s="21"/>
    </row>
    <row r="47" spans="1:13" ht="24" x14ac:dyDescent="0.25">
      <c r="A47" s="71"/>
      <c r="B47" s="30" t="s">
        <v>7</v>
      </c>
      <c r="C47" s="31">
        <v>8</v>
      </c>
      <c r="D47" s="32">
        <v>6.5573770491803282E-2</v>
      </c>
      <c r="E47" s="33">
        <v>8</v>
      </c>
      <c r="F47" s="32">
        <v>3.6363636363636362E-2</v>
      </c>
      <c r="G47" s="33">
        <v>62</v>
      </c>
      <c r="H47" s="32">
        <v>0.46969696969696967</v>
      </c>
      <c r="I47" s="33">
        <v>78</v>
      </c>
      <c r="J47" s="34">
        <v>0.16455696202531644</v>
      </c>
      <c r="K47" s="21"/>
    </row>
    <row r="48" spans="1:13" ht="36" x14ac:dyDescent="0.25">
      <c r="A48" s="71"/>
      <c r="B48" s="30" t="s">
        <v>8</v>
      </c>
      <c r="C48" s="31">
        <v>1</v>
      </c>
      <c r="D48" s="32">
        <v>8.1967213114754103E-3</v>
      </c>
      <c r="E48" s="33">
        <v>4</v>
      </c>
      <c r="F48" s="32">
        <v>1.8181818181818181E-2</v>
      </c>
      <c r="G48" s="33">
        <v>0</v>
      </c>
      <c r="H48" s="32">
        <v>0</v>
      </c>
      <c r="I48" s="33">
        <v>5</v>
      </c>
      <c r="J48" s="34">
        <v>1.0548523206751054E-2</v>
      </c>
      <c r="K48" s="21"/>
    </row>
    <row r="49" spans="1:11" x14ac:dyDescent="0.25">
      <c r="A49" s="71"/>
      <c r="B49" s="30" t="s">
        <v>9</v>
      </c>
      <c r="C49" s="31">
        <v>2</v>
      </c>
      <c r="D49" s="32">
        <v>1.6393442622950821E-2</v>
      </c>
      <c r="E49" s="33">
        <v>7</v>
      </c>
      <c r="F49" s="32">
        <v>3.1818181818181815E-2</v>
      </c>
      <c r="G49" s="33">
        <v>0</v>
      </c>
      <c r="H49" s="32">
        <v>0</v>
      </c>
      <c r="I49" s="33">
        <v>9</v>
      </c>
      <c r="J49" s="34">
        <v>1.8987341772151899E-2</v>
      </c>
      <c r="K49" s="21"/>
    </row>
    <row r="50" spans="1:11" x14ac:dyDescent="0.25">
      <c r="A50" s="72"/>
      <c r="B50" s="35" t="s">
        <v>10</v>
      </c>
      <c r="C50" s="36">
        <v>122</v>
      </c>
      <c r="D50" s="37">
        <v>1</v>
      </c>
      <c r="E50" s="38">
        <v>220</v>
      </c>
      <c r="F50" s="37">
        <v>1</v>
      </c>
      <c r="G50" s="38">
        <v>132</v>
      </c>
      <c r="H50" s="37">
        <v>1</v>
      </c>
      <c r="I50" s="38">
        <v>474</v>
      </c>
      <c r="J50" s="39">
        <v>1</v>
      </c>
      <c r="K50" s="21"/>
    </row>
  </sheetData>
  <mergeCells count="7">
    <mergeCell ref="A41:A50"/>
    <mergeCell ref="A38:B40"/>
    <mergeCell ref="C38:J38"/>
    <mergeCell ref="C39:D39"/>
    <mergeCell ref="E39:F39"/>
    <mergeCell ref="G39:H39"/>
    <mergeCell ref="I39:J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80C1-9BB8-4C28-8B06-5465CEE5198C}">
  <dimension ref="A1:C21"/>
  <sheetViews>
    <sheetView workbookViewId="0">
      <selection activeCell="E8" sqref="E8"/>
    </sheetView>
  </sheetViews>
  <sheetFormatPr defaultRowHeight="15" x14ac:dyDescent="0.25"/>
  <cols>
    <col min="1" max="1" width="16.140625" customWidth="1"/>
    <col min="2" max="2" width="10.28515625" customWidth="1"/>
  </cols>
  <sheetData>
    <row r="1" spans="1:3" x14ac:dyDescent="0.25">
      <c r="A1" s="41" t="s">
        <v>81</v>
      </c>
      <c r="B1" s="42"/>
      <c r="C1" s="42"/>
    </row>
    <row r="2" spans="1:3" x14ac:dyDescent="0.25">
      <c r="A2" s="43" t="s">
        <v>27</v>
      </c>
      <c r="B2" s="4" t="s">
        <v>13</v>
      </c>
      <c r="C2" s="4" t="s">
        <v>69</v>
      </c>
    </row>
    <row r="3" spans="1:3" x14ac:dyDescent="0.25">
      <c r="A3" s="60" t="s">
        <v>28</v>
      </c>
      <c r="B3" s="61">
        <v>71</v>
      </c>
      <c r="C3" s="40">
        <v>14.978902953586498</v>
      </c>
    </row>
    <row r="4" spans="1:3" x14ac:dyDescent="0.25">
      <c r="A4" s="60" t="s">
        <v>29</v>
      </c>
      <c r="B4" s="61">
        <v>258</v>
      </c>
      <c r="C4" s="40">
        <v>54.430379746835442</v>
      </c>
    </row>
    <row r="5" spans="1:3" x14ac:dyDescent="0.25">
      <c r="A5" s="60" t="s">
        <v>30</v>
      </c>
      <c r="B5" s="61">
        <v>6</v>
      </c>
      <c r="C5" s="40">
        <v>1.2658227848101267</v>
      </c>
    </row>
    <row r="6" spans="1:3" x14ac:dyDescent="0.25">
      <c r="A6" s="60" t="s">
        <v>31</v>
      </c>
      <c r="B6" s="61">
        <v>139</v>
      </c>
      <c r="C6" s="40">
        <v>29.324894514767934</v>
      </c>
    </row>
    <row r="7" spans="1:3" x14ac:dyDescent="0.25">
      <c r="A7" s="60" t="s">
        <v>32</v>
      </c>
      <c r="B7" s="61">
        <v>0</v>
      </c>
      <c r="C7" s="40">
        <v>0</v>
      </c>
    </row>
    <row r="8" spans="1:3" x14ac:dyDescent="0.25">
      <c r="A8" s="62" t="s">
        <v>76</v>
      </c>
      <c r="B8" s="63">
        <f>SUM(B3:B7)</f>
        <v>474</v>
      </c>
      <c r="C8" s="5">
        <v>100</v>
      </c>
    </row>
    <row r="9" spans="1:3" x14ac:dyDescent="0.25">
      <c r="A9" s="16" t="s">
        <v>70</v>
      </c>
      <c r="B9" s="2"/>
      <c r="C9" s="2"/>
    </row>
    <row r="15" spans="1:3" x14ac:dyDescent="0.25">
      <c r="A15" s="19"/>
    </row>
    <row r="16" spans="1:3" x14ac:dyDescent="0.25">
      <c r="A16" s="19"/>
    </row>
    <row r="17" spans="1:1" x14ac:dyDescent="0.25">
      <c r="A17" s="19"/>
    </row>
    <row r="18" spans="1:1" x14ac:dyDescent="0.25">
      <c r="A18" s="19"/>
    </row>
    <row r="19" spans="1:1" x14ac:dyDescent="0.25">
      <c r="A19" s="19"/>
    </row>
    <row r="20" spans="1:1" x14ac:dyDescent="0.25">
      <c r="A20" s="19"/>
    </row>
    <row r="21" spans="1:1" x14ac:dyDescent="0.25">
      <c r="A21" s="1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DE602-FDE0-48AA-9BF6-D508EC5D39C6}">
  <dimension ref="A1:C18"/>
  <sheetViews>
    <sheetView workbookViewId="0">
      <selection activeCell="A7" sqref="A7"/>
    </sheetView>
  </sheetViews>
  <sheetFormatPr defaultRowHeight="15" x14ac:dyDescent="0.25"/>
  <cols>
    <col min="1" max="1" width="16.5703125" customWidth="1"/>
  </cols>
  <sheetData>
    <row r="1" spans="1:3" x14ac:dyDescent="0.25">
      <c r="A1" s="41" t="s">
        <v>82</v>
      </c>
      <c r="B1" s="42"/>
      <c r="C1" s="42"/>
    </row>
    <row r="2" spans="1:3" x14ac:dyDescent="0.25">
      <c r="A2" s="43" t="s">
        <v>83</v>
      </c>
      <c r="B2" s="4" t="s">
        <v>13</v>
      </c>
      <c r="C2" s="4" t="s">
        <v>69</v>
      </c>
    </row>
    <row r="3" spans="1:3" x14ac:dyDescent="0.25">
      <c r="A3" s="60" t="s">
        <v>53</v>
      </c>
      <c r="B3" s="61">
        <v>70</v>
      </c>
      <c r="C3" s="46">
        <v>14.767932489451477</v>
      </c>
    </row>
    <row r="4" spans="1:3" x14ac:dyDescent="0.25">
      <c r="A4" s="60" t="s">
        <v>71</v>
      </c>
      <c r="B4" s="61">
        <v>292</v>
      </c>
      <c r="C4" s="46">
        <v>61.603375527426167</v>
      </c>
    </row>
    <row r="5" spans="1:3" x14ac:dyDescent="0.25">
      <c r="A5" s="60" t="s">
        <v>51</v>
      </c>
      <c r="B5" s="61">
        <v>112</v>
      </c>
      <c r="C5" s="46">
        <v>23.628691983122362</v>
      </c>
    </row>
    <row r="6" spans="1:3" x14ac:dyDescent="0.25">
      <c r="A6" s="62" t="s">
        <v>76</v>
      </c>
      <c r="B6" s="63">
        <v>474</v>
      </c>
      <c r="C6" s="64">
        <v>100</v>
      </c>
    </row>
    <row r="7" spans="1:3" x14ac:dyDescent="0.25">
      <c r="A7" s="18" t="s">
        <v>72</v>
      </c>
    </row>
    <row r="12" spans="1:3" x14ac:dyDescent="0.25">
      <c r="A12" s="17"/>
    </row>
    <row r="13" spans="1:3" x14ac:dyDescent="0.25">
      <c r="A13" s="17"/>
    </row>
    <row r="14" spans="1:3" x14ac:dyDescent="0.25">
      <c r="A14" s="17"/>
    </row>
    <row r="15" spans="1:3" x14ac:dyDescent="0.25">
      <c r="A15" s="17"/>
    </row>
    <row r="16" spans="1:3" x14ac:dyDescent="0.25">
      <c r="A16" s="17"/>
    </row>
    <row r="17" spans="1:1" x14ac:dyDescent="0.25">
      <c r="A17" s="17"/>
    </row>
    <row r="18" spans="1:1" x14ac:dyDescent="0.25">
      <c r="A18" s="1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8F141-D6B3-415E-9F1C-E1170D7DB00D}">
  <dimension ref="A1:D37"/>
  <sheetViews>
    <sheetView zoomScaleNormal="100" workbookViewId="0">
      <selection activeCell="D13" sqref="D13"/>
    </sheetView>
  </sheetViews>
  <sheetFormatPr defaultRowHeight="15" x14ac:dyDescent="0.25"/>
  <cols>
    <col min="1" max="1" width="20.5703125" customWidth="1"/>
    <col min="2" max="2" width="9.7109375" customWidth="1"/>
    <col min="3" max="3" width="10.7109375" customWidth="1"/>
    <col min="11" max="11" width="4.42578125" customWidth="1"/>
  </cols>
  <sheetData>
    <row r="1" spans="1:4" x14ac:dyDescent="0.25">
      <c r="A1" s="41" t="s">
        <v>84</v>
      </c>
      <c r="B1" s="42"/>
      <c r="C1" s="42"/>
      <c r="D1" s="2"/>
    </row>
    <row r="2" spans="1:4" x14ac:dyDescent="0.25">
      <c r="A2" s="43" t="s">
        <v>39</v>
      </c>
      <c r="B2" s="4" t="s">
        <v>13</v>
      </c>
      <c r="C2" s="4" t="s">
        <v>69</v>
      </c>
      <c r="D2" s="2"/>
    </row>
    <row r="3" spans="1:4" x14ac:dyDescent="0.25">
      <c r="A3" s="65" t="s">
        <v>40</v>
      </c>
      <c r="B3" s="12">
        <v>1</v>
      </c>
      <c r="C3" s="46">
        <v>0.21097046413502107</v>
      </c>
      <c r="D3" s="2"/>
    </row>
    <row r="4" spans="1:4" x14ac:dyDescent="0.25">
      <c r="A4" s="66" t="s">
        <v>41</v>
      </c>
      <c r="B4" s="67">
        <v>7</v>
      </c>
      <c r="C4" s="46">
        <v>1.4767932489451476</v>
      </c>
      <c r="D4" s="2"/>
    </row>
    <row r="5" spans="1:4" x14ac:dyDescent="0.25">
      <c r="A5" s="66" t="s">
        <v>42</v>
      </c>
      <c r="B5" s="67">
        <v>4</v>
      </c>
      <c r="C5" s="46">
        <v>0.8438818565400843</v>
      </c>
      <c r="D5" s="2"/>
    </row>
    <row r="6" spans="1:4" x14ac:dyDescent="0.25">
      <c r="A6" s="66" t="s">
        <v>43</v>
      </c>
      <c r="B6" s="67">
        <v>9</v>
      </c>
      <c r="C6" s="46">
        <v>1.89873417721519</v>
      </c>
      <c r="D6" s="2"/>
    </row>
    <row r="7" spans="1:4" x14ac:dyDescent="0.25">
      <c r="A7" s="66" t="s">
        <v>44</v>
      </c>
      <c r="B7" s="67">
        <v>7</v>
      </c>
      <c r="C7" s="46">
        <v>1.4767932489451476</v>
      </c>
      <c r="D7" s="2"/>
    </row>
    <row r="8" spans="1:4" x14ac:dyDescent="0.25">
      <c r="A8" s="66" t="s">
        <v>45</v>
      </c>
      <c r="B8" s="67">
        <v>37</v>
      </c>
      <c r="C8" s="46">
        <v>7.8059071729957807</v>
      </c>
      <c r="D8" s="2"/>
    </row>
    <row r="9" spans="1:4" x14ac:dyDescent="0.25">
      <c r="A9" s="66" t="s">
        <v>46</v>
      </c>
      <c r="B9" s="67">
        <v>41</v>
      </c>
      <c r="C9" s="46">
        <v>8.6497890295358655</v>
      </c>
      <c r="D9" s="2"/>
    </row>
    <row r="10" spans="1:4" x14ac:dyDescent="0.25">
      <c r="A10" s="66" t="s">
        <v>47</v>
      </c>
      <c r="B10" s="67">
        <v>45</v>
      </c>
      <c r="C10" s="46">
        <v>9.4936708860759502</v>
      </c>
      <c r="D10" s="2"/>
    </row>
    <row r="11" spans="1:4" x14ac:dyDescent="0.25">
      <c r="A11" s="66" t="s">
        <v>48</v>
      </c>
      <c r="B11" s="67">
        <v>123</v>
      </c>
      <c r="C11" s="46">
        <v>25.949367088607595</v>
      </c>
      <c r="D11" s="2"/>
    </row>
    <row r="12" spans="1:4" x14ac:dyDescent="0.25">
      <c r="A12" s="66" t="s">
        <v>49</v>
      </c>
      <c r="B12" s="67">
        <v>42</v>
      </c>
      <c r="C12" s="46">
        <v>8.8607594936708853</v>
      </c>
      <c r="D12" s="2"/>
    </row>
    <row r="13" spans="1:4" x14ac:dyDescent="0.25">
      <c r="A13" s="66" t="s">
        <v>50</v>
      </c>
      <c r="B13" s="67">
        <v>28</v>
      </c>
      <c r="C13" s="46">
        <v>5.9071729957805905</v>
      </c>
      <c r="D13" s="2"/>
    </row>
    <row r="14" spans="1:4" x14ac:dyDescent="0.25">
      <c r="A14" s="66" t="s">
        <v>23</v>
      </c>
      <c r="B14" s="67">
        <v>24</v>
      </c>
      <c r="C14" s="46">
        <v>5.0632911392405067</v>
      </c>
      <c r="D14" s="2"/>
    </row>
    <row r="15" spans="1:4" x14ac:dyDescent="0.25">
      <c r="A15" s="66" t="s">
        <v>51</v>
      </c>
      <c r="B15" s="67">
        <v>106</v>
      </c>
      <c r="C15" s="46">
        <v>22.362869198312236</v>
      </c>
      <c r="D15" s="2"/>
    </row>
    <row r="16" spans="1:4" x14ac:dyDescent="0.25">
      <c r="A16" s="68" t="s">
        <v>76</v>
      </c>
      <c r="B16" s="69">
        <v>474</v>
      </c>
      <c r="C16" s="69">
        <v>100</v>
      </c>
      <c r="D16" s="2"/>
    </row>
    <row r="17" spans="1:4" x14ac:dyDescent="0.25">
      <c r="A17" s="2" t="s">
        <v>52</v>
      </c>
      <c r="B17" s="2"/>
      <c r="C17" s="2"/>
      <c r="D17" s="2"/>
    </row>
    <row r="22" spans="1:4" x14ac:dyDescent="0.25">
      <c r="A22" s="13"/>
    </row>
    <row r="23" spans="1:4" x14ac:dyDescent="0.25">
      <c r="A23" s="13"/>
    </row>
    <row r="24" spans="1:4" x14ac:dyDescent="0.25">
      <c r="A24" s="13"/>
    </row>
    <row r="25" spans="1:4" x14ac:dyDescent="0.25">
      <c r="A25" s="13"/>
    </row>
    <row r="26" spans="1:4" x14ac:dyDescent="0.25">
      <c r="A26" s="13"/>
    </row>
    <row r="27" spans="1:4" x14ac:dyDescent="0.25">
      <c r="A27" s="13"/>
    </row>
    <row r="28" spans="1:4" x14ac:dyDescent="0.25">
      <c r="A28" s="13"/>
    </row>
    <row r="29" spans="1:4" x14ac:dyDescent="0.25">
      <c r="A29" s="13"/>
    </row>
    <row r="30" spans="1:4" x14ac:dyDescent="0.25">
      <c r="A30" s="13"/>
    </row>
    <row r="31" spans="1:4" x14ac:dyDescent="0.25">
      <c r="A31" s="13"/>
    </row>
    <row r="32" spans="1:4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</vt:i4>
      </vt:variant>
    </vt:vector>
  </HeadingPairs>
  <TitlesOfParts>
    <vt:vector size="9" baseType="lpstr">
      <vt:lpstr>Tabell 6.9 Brottskategori</vt:lpstr>
      <vt:lpstr>Tabell 6.10 Brottsplats</vt:lpstr>
      <vt:lpstr>Tabell 6.11 Tillvägagångssätt</vt:lpstr>
      <vt:lpstr>Tabell 6.12 Utsattas kön</vt:lpstr>
      <vt:lpstr>Figur 6.2 (dataunderlag)</vt:lpstr>
      <vt:lpstr>Tabell 6.13 Gärningspersons kön</vt:lpstr>
      <vt:lpstr>Tabell 6.14 Utsatt i yrkesroll</vt:lpstr>
      <vt:lpstr>Tabell 6.15 Relation</vt:lpstr>
      <vt:lpstr>'Figur 6.2 (dataunderlag)'!_Hlk147836958</vt:lpstr>
    </vt:vector>
  </TitlesOfParts>
  <Company>Brottsförebyggande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Lundgren</dc:creator>
  <cp:lastModifiedBy>Aravella Lejonstad</cp:lastModifiedBy>
  <dcterms:created xsi:type="dcterms:W3CDTF">2023-08-24T13:59:02Z</dcterms:created>
  <dcterms:modified xsi:type="dcterms:W3CDTF">2023-12-08T14:19:21Z</dcterms:modified>
</cp:coreProperties>
</file>